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RAIE PRÉVISIONS\"/>
    </mc:Choice>
  </mc:AlternateContent>
  <bookViews>
    <workbookView xWindow="0" yWindow="0" windowWidth="14370" windowHeight="62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16" i="1"/>
  <c r="B17" i="1"/>
  <c r="N16" i="1" l="1"/>
  <c r="M16" i="1"/>
  <c r="L16" i="1"/>
  <c r="L40" i="1" s="1"/>
  <c r="L42" i="1" s="1"/>
  <c r="K16" i="1"/>
  <c r="K40" i="1" s="1"/>
  <c r="K42" i="1" s="1"/>
  <c r="J16" i="1"/>
  <c r="J40" i="1" s="1"/>
  <c r="J42" i="1" s="1"/>
  <c r="I16" i="1"/>
  <c r="I40" i="1" s="1"/>
  <c r="H16" i="1"/>
  <c r="G16" i="1"/>
  <c r="F16" i="1"/>
  <c r="E16" i="1"/>
  <c r="D16" i="1"/>
  <c r="C16" i="1"/>
  <c r="C40" i="1" s="1"/>
  <c r="C45" i="1"/>
  <c r="N40" i="1"/>
  <c r="M40" i="1"/>
  <c r="M42" i="1" s="1"/>
  <c r="H40" i="1"/>
  <c r="G40" i="1"/>
  <c r="F40" i="1"/>
  <c r="E40" i="1"/>
  <c r="E42" i="1" s="1"/>
  <c r="D40" i="1"/>
  <c r="D42" i="1" s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5" i="1"/>
  <c r="B14" i="1"/>
  <c r="B13" i="1"/>
  <c r="B12" i="1"/>
  <c r="B11" i="1"/>
  <c r="B7" i="1"/>
  <c r="B6" i="1"/>
  <c r="B5" i="1"/>
  <c r="B4" i="1"/>
  <c r="B3" i="1"/>
  <c r="N8" i="1"/>
  <c r="N42" i="1" s="1"/>
  <c r="M8" i="1"/>
  <c r="L8" i="1"/>
  <c r="K8" i="1"/>
  <c r="J8" i="1"/>
  <c r="I8" i="1"/>
  <c r="H8" i="1"/>
  <c r="H42" i="1" s="1"/>
  <c r="G8" i="1"/>
  <c r="G42" i="1" s="1"/>
  <c r="F8" i="1"/>
  <c r="F42" i="1" s="1"/>
  <c r="E8" i="1"/>
  <c r="D8" i="1"/>
  <c r="C8" i="1"/>
  <c r="B8" i="1" l="1"/>
  <c r="I42" i="1"/>
  <c r="C42" i="1"/>
  <c r="C48" i="1" s="1"/>
  <c r="D45" i="1" s="1"/>
  <c r="D48" i="1" s="1"/>
  <c r="E45" i="1" s="1"/>
  <c r="B40" i="1"/>
  <c r="B42" i="1" l="1"/>
  <c r="B48" i="1" s="1"/>
  <c r="E48" i="1"/>
  <c r="F45" i="1" s="1"/>
  <c r="F48" i="1" l="1"/>
  <c r="G45" i="1" s="1"/>
  <c r="G48" i="1" l="1"/>
  <c r="H45" i="1" s="1"/>
  <c r="H48" i="1" l="1"/>
  <c r="I45" i="1" s="1"/>
  <c r="I48" i="1" l="1"/>
  <c r="J45" i="1" s="1"/>
  <c r="J48" i="1" l="1"/>
  <c r="K45" i="1" s="1"/>
  <c r="K48" i="1" l="1"/>
  <c r="L45" i="1" s="1"/>
  <c r="L48" i="1" l="1"/>
  <c r="M45" i="1" s="1"/>
  <c r="M48" i="1" l="1"/>
  <c r="N45" i="1" s="1"/>
  <c r="N48" i="1" s="1"/>
</calcChain>
</file>

<file path=xl/comments1.xml><?xml version="1.0" encoding="utf-8"?>
<comments xmlns="http://schemas.openxmlformats.org/spreadsheetml/2006/main">
  <authors>
    <author>Administrator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Inscrivez les détails à la ligne 153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Inscrivez les détails à la ligne 165</t>
        </r>
      </text>
    </comment>
  </commentList>
</comments>
</file>

<file path=xl/sharedStrings.xml><?xml version="1.0" encoding="utf-8"?>
<sst xmlns="http://schemas.openxmlformats.org/spreadsheetml/2006/main" count="51" uniqueCount="51">
  <si>
    <t>RECETTES</t>
  </si>
  <si>
    <t xml:space="preserve">  Ventes encaissées     </t>
  </si>
  <si>
    <t xml:space="preserve">  Contributions gouvernementales</t>
  </si>
  <si>
    <t xml:space="preserve">  Mise de fonds et autres sources</t>
  </si>
  <si>
    <t>TOTAL DES RECETTES</t>
  </si>
  <si>
    <t>DÉBOURSÉS</t>
  </si>
  <si>
    <t xml:space="preserve">   Immobilisations</t>
  </si>
  <si>
    <t xml:space="preserve">   Salaires des dirigeants</t>
  </si>
  <si>
    <t xml:space="preserve">   Salaires des employé(e)s</t>
  </si>
  <si>
    <t xml:space="preserve">   Électricité</t>
  </si>
  <si>
    <t xml:space="preserve">   Frais bancaires</t>
  </si>
  <si>
    <t xml:space="preserve">   Chauffage</t>
  </si>
  <si>
    <t xml:space="preserve">   Taxe d'affaires et permis</t>
  </si>
  <si>
    <t xml:space="preserve">   Assurances</t>
  </si>
  <si>
    <t xml:space="preserve">   Publicité et promotion </t>
  </si>
  <si>
    <t xml:space="preserve">   Entretien et réparation</t>
  </si>
  <si>
    <t xml:space="preserve">   Frais de déplacement</t>
  </si>
  <si>
    <t xml:space="preserve">   Téléphone et messagerie</t>
  </si>
  <si>
    <t xml:space="preserve">   Fournitures de bureau et nettoyage</t>
  </si>
  <si>
    <t xml:space="preserve">   Intérêts sur marge de crédit</t>
  </si>
  <si>
    <t xml:space="preserve">   Honoraires professionnels</t>
  </si>
  <si>
    <t xml:space="preserve">   Frais de gestion</t>
  </si>
  <si>
    <t xml:space="preserve">TOTAL DES DÉBOURSÉS </t>
  </si>
  <si>
    <t>fev- 2020</t>
  </si>
  <si>
    <t xml:space="preserve">   Avantages sociaux - 15%</t>
  </si>
  <si>
    <t xml:space="preserve">  Nouveaux emprunts</t>
  </si>
  <si>
    <t xml:space="preserve">  Revenus autres  encaissés</t>
  </si>
  <si>
    <t>TOTAL 12 MOIS- AN 2020</t>
  </si>
  <si>
    <t xml:space="preserve">   Emprunt 1 - Capital</t>
  </si>
  <si>
    <t xml:space="preserve">   Emprunt 2 -  Capital</t>
  </si>
  <si>
    <t xml:space="preserve">   Emprunt  3 - Capital</t>
  </si>
  <si>
    <t xml:space="preserve">   Emprunt 1 - Intérêts</t>
  </si>
  <si>
    <t xml:space="preserve">   Emprunt 2  - Intérêts</t>
  </si>
  <si>
    <t xml:space="preserve">   Emprunt 3 - Intérêts</t>
  </si>
  <si>
    <t xml:space="preserve">   Frais de vente/commissions</t>
  </si>
  <si>
    <t>AUGMENTATION (DIMINUTION DE MARGE)</t>
  </si>
  <si>
    <t>LÉGENDE</t>
  </si>
  <si>
    <t>Cellule jaune: A inscrire par l'entreprise selon solde bancaire au début de l'année</t>
  </si>
  <si>
    <t>Chiffres en rouge: aucune donnée à inscrire, Le calcul est automatique avec un formule</t>
  </si>
  <si>
    <t xml:space="preserve">   Remboursement des payables</t>
  </si>
  <si>
    <t xml:space="preserve">   Achats nouvel inventaire</t>
  </si>
  <si>
    <t xml:space="preserve"> ( total recettes  - total déboursés)</t>
  </si>
  <si>
    <t>VARIATION ENCAISSE (ENC)</t>
  </si>
  <si>
    <t>ENC. DÉBUT DE PÉRIODE</t>
  </si>
  <si>
    <t>ENC. FIN DE PÉRIODE</t>
  </si>
  <si>
    <t>ENTREPRISE __________________________- PRÉVISIONS D'ENCAISSE POUR L'AN 2020 OU _____________________. Mise à jour le __________________ 2020</t>
  </si>
  <si>
    <t xml:space="preserve">   Autres déboursés</t>
  </si>
  <si>
    <t xml:space="preserve">   Autres déboursés </t>
  </si>
  <si>
    <t xml:space="preserve">   Impôts</t>
  </si>
  <si>
    <t xml:space="preserve">Les chiffres inscrits en noir sont à supprimer pour y inscrire les données de votre entreprise. Ils ont été utilisés  car pour le test des formules d'addition ou multiplication. </t>
  </si>
  <si>
    <t xml:space="preserve">L'augmentation ou la diminution mensuelle de la marge doit être inscrite selon la capacité de l'entreprise ( encaisse suffisante ou déficitaire) et si l'entreprise a une marge de crédit.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</si>
</sst>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$&quot;"/>
  </numFmts>
  <fonts count="14">
    <font>
      <sz val="11"/>
      <color theme="1"/>
      <name val="Calibri"/>
      <family val="2"/>
      <scheme val="minor"/>
    </font>
    <font>
      <sz val="12"/>
      <name val="SWISS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2" borderId="1"/>
  </cellStyleXfs>
  <cellXfs count="24">
    <xf numFmtId="0" fontId="0" fillId="0" borderId="0" xfId="0"/>
    <xf numFmtId="0" fontId="2" fillId="2" borderId="2" xfId="1" applyNumberFormat="1" applyFont="1" applyBorder="1"/>
    <xf numFmtId="0" fontId="3" fillId="2" borderId="2" xfId="1" applyNumberFormat="1" applyFont="1" applyBorder="1"/>
    <xf numFmtId="0" fontId="0" fillId="0" borderId="2" xfId="0" applyBorder="1"/>
    <xf numFmtId="0" fontId="4" fillId="0" borderId="2" xfId="1" applyNumberFormat="1" applyFont="1" applyFill="1" applyBorder="1"/>
    <xf numFmtId="0" fontId="3" fillId="0" borderId="2" xfId="1" applyNumberFormat="1" applyFont="1" applyFill="1" applyBorder="1"/>
    <xf numFmtId="164" fontId="0" fillId="0" borderId="2" xfId="0" applyNumberFormat="1" applyBorder="1"/>
    <xf numFmtId="164" fontId="0" fillId="3" borderId="2" xfId="0" applyNumberFormat="1" applyFill="1" applyBorder="1"/>
    <xf numFmtId="164" fontId="9" fillId="0" borderId="2" xfId="0" applyNumberFormat="1" applyFont="1" applyBorder="1"/>
    <xf numFmtId="0" fontId="0" fillId="3" borderId="2" xfId="0" applyFill="1" applyBorder="1"/>
    <xf numFmtId="0" fontId="9" fillId="0" borderId="2" xfId="0" applyFont="1" applyBorder="1"/>
    <xf numFmtId="0" fontId="11" fillId="0" borderId="2" xfId="0" applyFont="1" applyBorder="1"/>
    <xf numFmtId="0" fontId="13" fillId="0" borderId="0" xfId="0" applyFont="1"/>
    <xf numFmtId="10" fontId="3" fillId="4" borderId="0" xfId="1" applyNumberFormat="1" applyFont="1" applyFill="1" applyBorder="1" applyAlignment="1">
      <alignment vertical="center"/>
    </xf>
    <xf numFmtId="0" fontId="3" fillId="4" borderId="0" xfId="1" applyNumberFormat="1" applyFont="1" applyFill="1" applyBorder="1"/>
    <xf numFmtId="0" fontId="13" fillId="4" borderId="0" xfId="0" applyFont="1" applyFill="1"/>
    <xf numFmtId="0" fontId="2" fillId="4" borderId="2" xfId="1" applyNumberFormat="1" applyFont="1" applyFill="1" applyBorder="1"/>
    <xf numFmtId="0" fontId="10" fillId="4" borderId="2" xfId="0" applyFont="1" applyFill="1" applyBorder="1"/>
    <xf numFmtId="17" fontId="0" fillId="4" borderId="2" xfId="0" applyNumberFormat="1" applyFill="1" applyBorder="1"/>
    <xf numFmtId="0" fontId="11" fillId="4" borderId="2" xfId="0" applyFont="1" applyFill="1" applyBorder="1"/>
    <xf numFmtId="0" fontId="12" fillId="4" borderId="2" xfId="1" applyNumberFormat="1" applyFont="1" applyFill="1" applyBorder="1"/>
    <xf numFmtId="0" fontId="0" fillId="4" borderId="2" xfId="0" applyFill="1" applyBorder="1"/>
    <xf numFmtId="0" fontId="5" fillId="4" borderId="2" xfId="0" applyFont="1" applyFill="1" applyBorder="1"/>
    <xf numFmtId="0" fontId="6" fillId="4" borderId="2" xfId="0" applyFont="1" applyFill="1" applyBorder="1"/>
  </cellXfs>
  <cellStyles count="2">
    <cellStyle name="Normal" xfId="0" builtinId="0"/>
    <cellStyle name="Normal_Caiss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N48" sqref="N48"/>
    </sheetView>
  </sheetViews>
  <sheetFormatPr baseColWidth="10" defaultRowHeight="15"/>
  <cols>
    <col min="1" max="1" width="37.85546875" customWidth="1"/>
    <col min="2" max="2" width="21.7109375" customWidth="1"/>
  </cols>
  <sheetData>
    <row r="1" spans="1:19" ht="39.950000000000003" customHeight="1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  <c r="O1" s="12"/>
      <c r="P1" s="12"/>
      <c r="Q1" s="12"/>
      <c r="R1" s="12"/>
      <c r="S1" s="12"/>
    </row>
    <row r="2" spans="1:19" ht="18.75">
      <c r="A2" s="16" t="s">
        <v>0</v>
      </c>
      <c r="B2" s="17" t="s">
        <v>27</v>
      </c>
      <c r="C2" s="18">
        <v>43831</v>
      </c>
      <c r="D2" s="18" t="s">
        <v>23</v>
      </c>
      <c r="E2" s="18">
        <v>43891</v>
      </c>
      <c r="F2" s="18">
        <v>43922</v>
      </c>
      <c r="G2" s="18">
        <v>43952</v>
      </c>
      <c r="H2" s="18">
        <v>43983</v>
      </c>
      <c r="I2" s="18">
        <v>44013</v>
      </c>
      <c r="J2" s="18">
        <v>44044</v>
      </c>
      <c r="K2" s="18">
        <v>44075</v>
      </c>
      <c r="L2" s="18">
        <v>44105</v>
      </c>
      <c r="M2" s="18">
        <v>44136</v>
      </c>
      <c r="N2" s="18">
        <v>44166</v>
      </c>
    </row>
    <row r="3" spans="1:19" ht="18.75">
      <c r="A3" s="2" t="s">
        <v>1</v>
      </c>
      <c r="B3" s="8">
        <f>SUM(C3:N3)</f>
        <v>10000</v>
      </c>
      <c r="C3" s="6">
        <v>10000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9" ht="18.75">
      <c r="A4" s="2" t="s">
        <v>26</v>
      </c>
      <c r="B4" s="8">
        <f t="shared" ref="B4:B8" si="0">SUM(C4:N4)</f>
        <v>5000</v>
      </c>
      <c r="C4" s="6">
        <v>5000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9" ht="18.75">
      <c r="A5" s="2" t="s">
        <v>25</v>
      </c>
      <c r="B5" s="8">
        <f t="shared" si="0"/>
        <v>0</v>
      </c>
      <c r="C5" s="6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9" ht="18.75">
      <c r="A6" s="2" t="s">
        <v>2</v>
      </c>
      <c r="B6" s="8">
        <f t="shared" si="0"/>
        <v>0</v>
      </c>
      <c r="C6" s="6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ht="18.75">
      <c r="A7" s="2" t="s">
        <v>3</v>
      </c>
      <c r="B7" s="8">
        <f t="shared" si="0"/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9" ht="18.75">
      <c r="A8" s="1" t="s">
        <v>4</v>
      </c>
      <c r="B8" s="8">
        <f t="shared" si="0"/>
        <v>15000</v>
      </c>
      <c r="C8" s="8">
        <f>SUM(C3:C7)</f>
        <v>15000</v>
      </c>
      <c r="D8" s="8">
        <f t="shared" ref="D8:N8" si="1">SUM(D3:D7)</f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</row>
    <row r="9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9" ht="18.75">
      <c r="A10" s="16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9" ht="18.75">
      <c r="A11" s="2" t="s">
        <v>6</v>
      </c>
      <c r="B11" s="8">
        <f t="shared" ref="B11:B39" si="2">SUM(C11:N11)</f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9" ht="18.75">
      <c r="A12" s="2" t="s">
        <v>39</v>
      </c>
      <c r="B12" s="8">
        <f t="shared" si="2"/>
        <v>20</v>
      </c>
      <c r="C12" s="6">
        <v>20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9" ht="18.75">
      <c r="A13" s="2" t="s">
        <v>40</v>
      </c>
      <c r="B13" s="8">
        <f t="shared" si="2"/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9" ht="18.75">
      <c r="A14" s="2" t="s">
        <v>7</v>
      </c>
      <c r="B14" s="8">
        <f t="shared" si="2"/>
        <v>3000</v>
      </c>
      <c r="C14" s="6">
        <v>1000</v>
      </c>
      <c r="D14" s="6">
        <v>2000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9" ht="18.75">
      <c r="A15" s="2" t="s">
        <v>8</v>
      </c>
      <c r="B15" s="8">
        <f t="shared" si="2"/>
        <v>4000</v>
      </c>
      <c r="C15" s="6">
        <v>2000</v>
      </c>
      <c r="D15" s="6">
        <v>2000</v>
      </c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9" ht="18.75">
      <c r="A16" s="2" t="s">
        <v>24</v>
      </c>
      <c r="B16" s="8">
        <f>SUM(C16:N16)</f>
        <v>1050</v>
      </c>
      <c r="C16" s="8">
        <f>(C14+C15)*0.15</f>
        <v>450</v>
      </c>
      <c r="D16" s="8">
        <f t="shared" ref="D16:N16" si="3">(D14+D15)*0.15</f>
        <v>600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8">
        <f t="shared" si="3"/>
        <v>0</v>
      </c>
      <c r="N16" s="8">
        <f t="shared" si="3"/>
        <v>0</v>
      </c>
    </row>
    <row r="17" spans="1:14" ht="18.75">
      <c r="A17" s="2" t="s">
        <v>9</v>
      </c>
      <c r="B17" s="8">
        <f>SUM(C17:N17)</f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8.75">
      <c r="A18" s="2" t="s">
        <v>10</v>
      </c>
      <c r="B18" s="8">
        <f t="shared" si="2"/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8.75">
      <c r="A19" s="2" t="s">
        <v>11</v>
      </c>
      <c r="B19" s="8">
        <f t="shared" si="2"/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8.75">
      <c r="A20" s="2" t="s">
        <v>12</v>
      </c>
      <c r="B20" s="8">
        <f t="shared" si="2"/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8.75">
      <c r="A21" s="2" t="s">
        <v>13</v>
      </c>
      <c r="B21" s="8">
        <f t="shared" si="2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8.75">
      <c r="A22" s="2" t="s">
        <v>14</v>
      </c>
      <c r="B22" s="8">
        <f t="shared" si="2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>
      <c r="A23" s="2" t="s">
        <v>15</v>
      </c>
      <c r="B23" s="8">
        <f t="shared" si="2"/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8.75">
      <c r="A24" s="2" t="s">
        <v>16</v>
      </c>
      <c r="B24" s="8">
        <f t="shared" si="2"/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8.75">
      <c r="A25" s="2" t="s">
        <v>17</v>
      </c>
      <c r="B25" s="8">
        <f t="shared" si="2"/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8.75">
      <c r="A26" s="2" t="s">
        <v>18</v>
      </c>
      <c r="B26" s="8">
        <f t="shared" si="2"/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8.75">
      <c r="A27" s="2" t="s">
        <v>19</v>
      </c>
      <c r="B27" s="8">
        <f t="shared" si="2"/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8.75">
      <c r="A28" s="2" t="s">
        <v>28</v>
      </c>
      <c r="B28" s="8">
        <f t="shared" si="2"/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8.75">
      <c r="A29" s="2" t="s">
        <v>29</v>
      </c>
      <c r="B29" s="8">
        <f t="shared" si="2"/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8.75">
      <c r="A30" s="2" t="s">
        <v>30</v>
      </c>
      <c r="B30" s="8">
        <f t="shared" si="2"/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.75">
      <c r="A31" s="2" t="s">
        <v>31</v>
      </c>
      <c r="B31" s="8">
        <f t="shared" si="2"/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8.75">
      <c r="A32" s="2" t="s">
        <v>32</v>
      </c>
      <c r="B32" s="8">
        <f t="shared" si="2"/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.75">
      <c r="A33" s="2" t="s">
        <v>33</v>
      </c>
      <c r="B33" s="8">
        <f t="shared" si="2"/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8.75">
      <c r="A34" s="2" t="s">
        <v>20</v>
      </c>
      <c r="B34" s="8">
        <f t="shared" si="2"/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8.75">
      <c r="A35" s="4" t="s">
        <v>34</v>
      </c>
      <c r="B35" s="8">
        <f t="shared" si="2"/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8.75">
      <c r="A36" s="4" t="s">
        <v>21</v>
      </c>
      <c r="B36" s="8">
        <f t="shared" si="2"/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8.75">
      <c r="A37" s="4" t="s">
        <v>46</v>
      </c>
      <c r="B37" s="8">
        <f t="shared" si="2"/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8.75">
      <c r="A38" s="4" t="s">
        <v>47</v>
      </c>
      <c r="B38" s="8">
        <f t="shared" si="2"/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8.75">
      <c r="A39" s="5" t="s">
        <v>48</v>
      </c>
      <c r="B39" s="8">
        <f t="shared" si="2"/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8.75">
      <c r="A40" s="19" t="s">
        <v>22</v>
      </c>
      <c r="B40" s="8">
        <f>SUM(C40:N40)</f>
        <v>8070</v>
      </c>
      <c r="C40" s="8">
        <f>SUM(C11:C39)</f>
        <v>3470</v>
      </c>
      <c r="D40" s="8">
        <f t="shared" ref="D40:N40" si="4">SUM(D11:D39)</f>
        <v>4600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  <c r="I40" s="8">
        <f t="shared" si="4"/>
        <v>0</v>
      </c>
      <c r="J40" s="8">
        <f t="shared" si="4"/>
        <v>0</v>
      </c>
      <c r="K40" s="8">
        <f t="shared" si="4"/>
        <v>0</v>
      </c>
      <c r="L40" s="8">
        <f t="shared" si="4"/>
        <v>0</v>
      </c>
      <c r="M40" s="8">
        <f t="shared" si="4"/>
        <v>0</v>
      </c>
      <c r="N40" s="8">
        <f t="shared" si="4"/>
        <v>0</v>
      </c>
    </row>
    <row r="41" spans="1:14">
      <c r="A41" s="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8.75">
      <c r="A42" s="20" t="s">
        <v>42</v>
      </c>
      <c r="B42" s="8">
        <f>SUM(B8-B40)</f>
        <v>6930</v>
      </c>
      <c r="C42" s="8">
        <f t="shared" ref="C42:N42" si="5">SUM(C8-C40)</f>
        <v>11530</v>
      </c>
      <c r="D42" s="8">
        <f t="shared" si="5"/>
        <v>-4600</v>
      </c>
      <c r="E42" s="8">
        <f t="shared" si="5"/>
        <v>0</v>
      </c>
      <c r="F42" s="8">
        <f t="shared" si="5"/>
        <v>0</v>
      </c>
      <c r="G42" s="8">
        <f t="shared" si="5"/>
        <v>0</v>
      </c>
      <c r="H42" s="8">
        <f t="shared" si="5"/>
        <v>0</v>
      </c>
      <c r="I42" s="8">
        <f t="shared" si="5"/>
        <v>0</v>
      </c>
      <c r="J42" s="8">
        <f t="shared" si="5"/>
        <v>0</v>
      </c>
      <c r="K42" s="8">
        <f t="shared" si="5"/>
        <v>0</v>
      </c>
      <c r="L42" s="8">
        <f t="shared" si="5"/>
        <v>0</v>
      </c>
      <c r="M42" s="8">
        <f t="shared" si="5"/>
        <v>0</v>
      </c>
      <c r="N42" s="8">
        <f t="shared" si="5"/>
        <v>0</v>
      </c>
    </row>
    <row r="43" spans="1:14" ht="18.75">
      <c r="A43" s="4" t="s">
        <v>41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.75">
      <c r="A45" s="11" t="s">
        <v>43</v>
      </c>
      <c r="B45" s="7">
        <v>2000</v>
      </c>
      <c r="C45" s="8">
        <f>B45</f>
        <v>2000</v>
      </c>
      <c r="D45" s="8">
        <f>C48</f>
        <v>12530</v>
      </c>
      <c r="E45" s="8">
        <f t="shared" ref="E45:N45" si="6">D48</f>
        <v>7930</v>
      </c>
      <c r="F45" s="8">
        <f t="shared" si="6"/>
        <v>7930</v>
      </c>
      <c r="G45" s="8">
        <f t="shared" si="6"/>
        <v>7930</v>
      </c>
      <c r="H45" s="8">
        <f t="shared" si="6"/>
        <v>7930</v>
      </c>
      <c r="I45" s="8">
        <f t="shared" si="6"/>
        <v>7930</v>
      </c>
      <c r="J45" s="8">
        <f t="shared" si="6"/>
        <v>7930</v>
      </c>
      <c r="K45" s="8">
        <f t="shared" si="6"/>
        <v>7930</v>
      </c>
      <c r="L45" s="8">
        <f t="shared" si="6"/>
        <v>7930</v>
      </c>
      <c r="M45" s="8">
        <f t="shared" si="6"/>
        <v>7930</v>
      </c>
      <c r="N45" s="8">
        <f t="shared" si="6"/>
        <v>7930</v>
      </c>
    </row>
    <row r="46" spans="1:14">
      <c r="A46" s="21" t="s">
        <v>35</v>
      </c>
      <c r="B46" s="8">
        <f>SUM(C46:N46)</f>
        <v>-1000</v>
      </c>
      <c r="C46" s="6">
        <v>-1000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20.25">
      <c r="A48" s="22" t="s">
        <v>44</v>
      </c>
      <c r="B48" s="8">
        <f>SUM(B42+B45+B46)</f>
        <v>7930</v>
      </c>
      <c r="C48" s="8">
        <f t="shared" ref="C48:N48" si="7">SUM(C42+C45+C46)</f>
        <v>12530</v>
      </c>
      <c r="D48" s="8">
        <f t="shared" si="7"/>
        <v>7930</v>
      </c>
      <c r="E48" s="8">
        <f t="shared" si="7"/>
        <v>7930</v>
      </c>
      <c r="F48" s="8">
        <f t="shared" si="7"/>
        <v>7930</v>
      </c>
      <c r="G48" s="8">
        <f t="shared" si="7"/>
        <v>7930</v>
      </c>
      <c r="H48" s="8">
        <f t="shared" si="7"/>
        <v>7930</v>
      </c>
      <c r="I48" s="8">
        <f t="shared" si="7"/>
        <v>7930</v>
      </c>
      <c r="J48" s="8">
        <f t="shared" si="7"/>
        <v>7930</v>
      </c>
      <c r="K48" s="8">
        <f t="shared" si="7"/>
        <v>7930</v>
      </c>
      <c r="L48" s="8">
        <f t="shared" si="7"/>
        <v>7930</v>
      </c>
      <c r="M48" s="8">
        <f t="shared" si="7"/>
        <v>7930</v>
      </c>
      <c r="N48" s="8">
        <f t="shared" si="7"/>
        <v>7930</v>
      </c>
    </row>
    <row r="49" spans="1:14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21">
      <c r="A51" s="23" t="s">
        <v>36</v>
      </c>
      <c r="B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9" t="s">
        <v>37</v>
      </c>
      <c r="B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10" t="s">
        <v>38</v>
      </c>
      <c r="B53" s="10"/>
      <c r="D53" s="10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t="s">
        <v>49</v>
      </c>
    </row>
    <row r="55" spans="1:14">
      <c r="A55" t="s">
        <v>50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Gatineau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Ginette</dc:creator>
  <cp:lastModifiedBy>Paul, Ginette</cp:lastModifiedBy>
  <dcterms:created xsi:type="dcterms:W3CDTF">2019-04-16T20:41:21Z</dcterms:created>
  <dcterms:modified xsi:type="dcterms:W3CDTF">2020-01-20T18:25:22Z</dcterms:modified>
</cp:coreProperties>
</file>